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905" windowHeight="8415" tabRatio="655" activeTab="0"/>
  </bookViews>
  <sheets>
    <sheet name="Pareja Colores Grupo Basico" sheetId="1" r:id="rId1"/>
    <sheet name="Pareja Colores Grupo Intermedio" sheetId="2" r:id="rId2"/>
    <sheet name="Individual Grupo Básico" sheetId="3" r:id="rId3"/>
    <sheet name="Individual Grupo Intermedio" sheetId="4" r:id="rId4"/>
  </sheets>
  <definedNames/>
  <calcPr fullCalcOnLoad="1"/>
</workbook>
</file>

<file path=xl/sharedStrings.xml><?xml version="1.0" encoding="utf-8"?>
<sst xmlns="http://schemas.openxmlformats.org/spreadsheetml/2006/main" count="142" uniqueCount="52">
  <si>
    <t>Jugador</t>
  </si>
  <si>
    <t>Color Pareja</t>
  </si>
  <si>
    <t>Caracteristicas:</t>
  </si>
  <si>
    <t>Saques:</t>
  </si>
  <si>
    <t>Sets:</t>
  </si>
  <si>
    <t>Rodolfo Martin</t>
  </si>
  <si>
    <t>Negro</t>
  </si>
  <si>
    <t>1° Set</t>
  </si>
  <si>
    <t>2° Set</t>
  </si>
  <si>
    <t>Marcelo Aguilera</t>
  </si>
  <si>
    <t>Azul</t>
  </si>
  <si>
    <t>Ernesto Sepulveda</t>
  </si>
  <si>
    <t>Rojo</t>
  </si>
  <si>
    <t>Total</t>
  </si>
  <si>
    <t>Jorge Valenzuela</t>
  </si>
  <si>
    <t>Victor Zavala</t>
  </si>
  <si>
    <t xml:space="preserve">Total </t>
  </si>
  <si>
    <t>Puntos Color Pareja</t>
  </si>
  <si>
    <t>Sergio Rojas</t>
  </si>
  <si>
    <t>3° Set</t>
  </si>
  <si>
    <t>Ricardo Valdivia</t>
  </si>
  <si>
    <t>David Gonzalez</t>
  </si>
  <si>
    <t>Sergio Campos</t>
  </si>
  <si>
    <t>Posición</t>
  </si>
  <si>
    <t>Puntos Individual</t>
  </si>
  <si>
    <t>Total Ptos.</t>
  </si>
  <si>
    <t>Total Ptos Junio</t>
  </si>
  <si>
    <t>Total Ptos Julio</t>
  </si>
  <si>
    <t>Total Ptos Agosto</t>
  </si>
  <si>
    <t>Total Ptos Septiembre</t>
  </si>
  <si>
    <t>Total Ptos Octubre</t>
  </si>
  <si>
    <t>Total Ptos Noviembre</t>
  </si>
  <si>
    <t>Total Ptos Diciembre</t>
  </si>
  <si>
    <t>Ranking General por Puntos</t>
  </si>
  <si>
    <t>Carlos Gutierrez</t>
  </si>
  <si>
    <t>11 puntos</t>
  </si>
  <si>
    <t>1 Servicio</t>
  </si>
  <si>
    <t>Mauricio Campos</t>
  </si>
  <si>
    <t>Guillermo Uribe</t>
  </si>
  <si>
    <t>1/8</t>
  </si>
  <si>
    <t>8/8</t>
  </si>
  <si>
    <t>22/8</t>
  </si>
  <si>
    <t>29/8</t>
  </si>
  <si>
    <t>6/8</t>
  </si>
  <si>
    <t>13/8</t>
  </si>
  <si>
    <t>20/8</t>
  </si>
  <si>
    <t>27/8</t>
  </si>
  <si>
    <t>Posición Final Agosto</t>
  </si>
  <si>
    <t>Total Año</t>
  </si>
  <si>
    <t>David González</t>
  </si>
  <si>
    <t>Lunes 27 Agosto</t>
  </si>
  <si>
    <t>Miércoles 29 Agosto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</si>
</sst>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40"/>
      <name val="Calibri"/>
      <family val="2"/>
    </font>
    <font>
      <sz val="11"/>
      <color indexed="30"/>
      <name val="Calibri"/>
      <family val="2"/>
    </font>
    <font>
      <b/>
      <i/>
      <u val="single"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sz val="11"/>
      <color rgb="FF00B0F0"/>
      <name val="Calibri"/>
      <family val="2"/>
    </font>
    <font>
      <sz val="11"/>
      <color rgb="FF0070C0"/>
      <name val="Calibri"/>
      <family val="2"/>
    </font>
    <font>
      <b/>
      <i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8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38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39" fillId="33" borderId="0" xfId="0" applyFont="1" applyFill="1" applyAlignment="1">
      <alignment horizontal="left"/>
    </xf>
    <xf numFmtId="0" fontId="39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40" fillId="33" borderId="0" xfId="0" applyFont="1" applyFill="1" applyAlignment="1">
      <alignment/>
    </xf>
    <xf numFmtId="0" fontId="41" fillId="33" borderId="0" xfId="0" applyFont="1" applyFill="1" applyAlignment="1">
      <alignment/>
    </xf>
    <xf numFmtId="0" fontId="33" fillId="33" borderId="0" xfId="0" applyFont="1" applyFill="1" applyAlignment="1">
      <alignment/>
    </xf>
    <xf numFmtId="0" fontId="40" fillId="33" borderId="0" xfId="0" applyFont="1" applyFill="1" applyAlignment="1">
      <alignment horizontal="center"/>
    </xf>
    <xf numFmtId="0" fontId="33" fillId="33" borderId="0" xfId="0" applyFont="1" applyFill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42" fillId="33" borderId="0" xfId="0" applyFont="1" applyFill="1" applyAlignment="1">
      <alignment/>
    </xf>
    <xf numFmtId="0" fontId="38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40" fillId="33" borderId="0" xfId="0" applyFont="1" applyFill="1" applyBorder="1" applyAlignment="1">
      <alignment horizontal="center"/>
    </xf>
    <xf numFmtId="0" fontId="33" fillId="33" borderId="0" xfId="0" applyFont="1" applyFill="1" applyBorder="1" applyAlignment="1">
      <alignment horizontal="center"/>
    </xf>
    <xf numFmtId="0" fontId="39" fillId="33" borderId="0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0" fontId="38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40" fillId="33" borderId="11" xfId="0" applyFont="1" applyFill="1" applyBorder="1" applyAlignment="1">
      <alignment horizontal="center"/>
    </xf>
    <xf numFmtId="0" fontId="33" fillId="33" borderId="11" xfId="0" applyFont="1" applyFill="1" applyBorder="1" applyAlignment="1">
      <alignment horizontal="center"/>
    </xf>
    <xf numFmtId="0" fontId="42" fillId="33" borderId="0" xfId="0" applyFont="1" applyFill="1" applyAlignment="1">
      <alignment horizontal="left"/>
    </xf>
    <xf numFmtId="0" fontId="42" fillId="33" borderId="0" xfId="0" applyFont="1" applyFill="1" applyAlignment="1">
      <alignment horizontal="right"/>
    </xf>
    <xf numFmtId="0" fontId="0" fillId="33" borderId="11" xfId="0" applyFill="1" applyBorder="1" applyAlignment="1">
      <alignment/>
    </xf>
    <xf numFmtId="0" fontId="22" fillId="33" borderId="11" xfId="0" applyFont="1" applyFill="1" applyBorder="1" applyAlignment="1">
      <alignment horizontal="center"/>
    </xf>
    <xf numFmtId="0" fontId="22" fillId="33" borderId="10" xfId="0" applyFont="1" applyFill="1" applyBorder="1" applyAlignment="1">
      <alignment/>
    </xf>
    <xf numFmtId="0" fontId="22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/>
    </xf>
    <xf numFmtId="49" fontId="42" fillId="33" borderId="0" xfId="0" applyNumberFormat="1" applyFont="1" applyFill="1" applyAlignment="1">
      <alignment horizontal="center"/>
    </xf>
    <xf numFmtId="0" fontId="39" fillId="33" borderId="12" xfId="0" applyFont="1" applyFill="1" applyBorder="1" applyAlignment="1">
      <alignment horizontal="center"/>
    </xf>
    <xf numFmtId="0" fontId="38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22" fillId="33" borderId="12" xfId="0" applyFont="1" applyFill="1" applyBorder="1" applyAlignment="1">
      <alignment horizontal="center"/>
    </xf>
    <xf numFmtId="0" fontId="22" fillId="33" borderId="12" xfId="0" applyFont="1" applyFill="1" applyBorder="1" applyAlignment="1">
      <alignment/>
    </xf>
    <xf numFmtId="0" fontId="33" fillId="0" borderId="0" xfId="0" applyFont="1" applyFill="1" applyAlignment="1">
      <alignment horizontal="center"/>
    </xf>
    <xf numFmtId="0" fontId="22" fillId="33" borderId="11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Relationship Id="rId4" Type="http://schemas.openxmlformats.org/officeDocument/2006/relationships/image" Target="../media/image10.jpeg" /><Relationship Id="rId5" Type="http://schemas.openxmlformats.org/officeDocument/2006/relationships/image" Target="../media/image11.jpeg" /><Relationship Id="rId6" Type="http://schemas.openxmlformats.org/officeDocument/2006/relationships/image" Target="../media/image1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Relationship Id="rId4" Type="http://schemas.openxmlformats.org/officeDocument/2006/relationships/image" Target="../media/image10.jpeg" /><Relationship Id="rId5" Type="http://schemas.openxmlformats.org/officeDocument/2006/relationships/image" Target="../media/image11.jpeg" /><Relationship Id="rId6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295275</xdr:colOff>
      <xdr:row>5</xdr:row>
      <xdr:rowOff>123825</xdr:rowOff>
    </xdr:from>
    <xdr:to>
      <xdr:col>8</xdr:col>
      <xdr:colOff>571500</xdr:colOff>
      <xdr:row>7</xdr:row>
      <xdr:rowOff>104775</xdr:rowOff>
    </xdr:to>
    <xdr:pic>
      <xdr:nvPicPr>
        <xdr:cNvPr id="1" name="4 Imagen" descr="Rodolfo_Marti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1076325"/>
          <a:ext cx="276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</xdr:row>
      <xdr:rowOff>28575</xdr:rowOff>
    </xdr:from>
    <xdr:to>
      <xdr:col>0</xdr:col>
      <xdr:colOff>428625</xdr:colOff>
      <xdr:row>12</xdr:row>
      <xdr:rowOff>0</xdr:rowOff>
    </xdr:to>
    <xdr:pic>
      <xdr:nvPicPr>
        <xdr:cNvPr id="2" name="1 Imagen" descr="Ernesto_Sepulved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933575"/>
          <a:ext cx="2667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7</xdr:row>
      <xdr:rowOff>142875</xdr:rowOff>
    </xdr:from>
    <xdr:to>
      <xdr:col>0</xdr:col>
      <xdr:colOff>457200</xdr:colOff>
      <xdr:row>9</xdr:row>
      <xdr:rowOff>133350</xdr:rowOff>
    </xdr:to>
    <xdr:pic>
      <xdr:nvPicPr>
        <xdr:cNvPr id="3" name="4 Imagen" descr="Marcelo_Aguilera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" y="1476375"/>
          <a:ext cx="2857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5</xdr:row>
      <xdr:rowOff>57150</xdr:rowOff>
    </xdr:from>
    <xdr:to>
      <xdr:col>0</xdr:col>
      <xdr:colOff>476250</xdr:colOff>
      <xdr:row>7</xdr:row>
      <xdr:rowOff>66675</xdr:rowOff>
    </xdr:to>
    <xdr:pic>
      <xdr:nvPicPr>
        <xdr:cNvPr id="4" name="4 Imagen" descr="Jorge_Valenzuela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975" y="1009650"/>
          <a:ext cx="2952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285750</xdr:colOff>
      <xdr:row>10</xdr:row>
      <xdr:rowOff>38100</xdr:rowOff>
    </xdr:from>
    <xdr:to>
      <xdr:col>8</xdr:col>
      <xdr:colOff>581025</xdr:colOff>
      <xdr:row>12</xdr:row>
      <xdr:rowOff>38100</xdr:rowOff>
    </xdr:to>
    <xdr:pic>
      <xdr:nvPicPr>
        <xdr:cNvPr id="5" name="5 Imagen" descr="Victor_Zavala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76875" y="1943100"/>
          <a:ext cx="2952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285750</xdr:colOff>
      <xdr:row>7</xdr:row>
      <xdr:rowOff>171450</xdr:rowOff>
    </xdr:from>
    <xdr:to>
      <xdr:col>8</xdr:col>
      <xdr:colOff>581025</xdr:colOff>
      <xdr:row>9</xdr:row>
      <xdr:rowOff>180975</xdr:rowOff>
    </xdr:to>
    <xdr:pic>
      <xdr:nvPicPr>
        <xdr:cNvPr id="6" name="6 Imagen" descr="Carlos_Gutierrez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76875" y="1504950"/>
          <a:ext cx="2952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6</xdr:row>
      <xdr:rowOff>123825</xdr:rowOff>
    </xdr:from>
    <xdr:to>
      <xdr:col>0</xdr:col>
      <xdr:colOff>600075</xdr:colOff>
      <xdr:row>8</xdr:row>
      <xdr:rowOff>133350</xdr:rowOff>
    </xdr:to>
    <xdr:pic>
      <xdr:nvPicPr>
        <xdr:cNvPr id="1" name="4 Imagen" descr="Sergio_Roja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266825"/>
          <a:ext cx="2952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9</xdr:row>
      <xdr:rowOff>0</xdr:rowOff>
    </xdr:from>
    <xdr:to>
      <xdr:col>0</xdr:col>
      <xdr:colOff>590550</xdr:colOff>
      <xdr:row>10</xdr:row>
      <xdr:rowOff>171450</xdr:rowOff>
    </xdr:to>
    <xdr:pic>
      <xdr:nvPicPr>
        <xdr:cNvPr id="2" name="4 Imagen" descr="Ricardo_Valdivi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1714500"/>
          <a:ext cx="276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6</xdr:row>
      <xdr:rowOff>104775</xdr:rowOff>
    </xdr:from>
    <xdr:to>
      <xdr:col>8</xdr:col>
      <xdr:colOff>714375</xdr:colOff>
      <xdr:row>8</xdr:row>
      <xdr:rowOff>104775</xdr:rowOff>
    </xdr:to>
    <xdr:pic>
      <xdr:nvPicPr>
        <xdr:cNvPr id="3" name="4 Imagen" descr="David_Gonzalez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95925" y="1247775"/>
          <a:ext cx="2952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8</xdr:row>
      <xdr:rowOff>161925</xdr:rowOff>
    </xdr:from>
    <xdr:to>
      <xdr:col>8</xdr:col>
      <xdr:colOff>723900</xdr:colOff>
      <xdr:row>10</xdr:row>
      <xdr:rowOff>152400</xdr:rowOff>
    </xdr:to>
    <xdr:pic>
      <xdr:nvPicPr>
        <xdr:cNvPr id="4" name="5 Imagen" descr="Sergio_Campos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14975" y="1685925"/>
          <a:ext cx="2857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428625</xdr:colOff>
      <xdr:row>11</xdr:row>
      <xdr:rowOff>9525</xdr:rowOff>
    </xdr:from>
    <xdr:to>
      <xdr:col>8</xdr:col>
      <xdr:colOff>723900</xdr:colOff>
      <xdr:row>13</xdr:row>
      <xdr:rowOff>19050</xdr:rowOff>
    </xdr:to>
    <xdr:pic>
      <xdr:nvPicPr>
        <xdr:cNvPr id="5" name="5 Imagen" descr="Guillermo_Uribe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05450" y="2105025"/>
          <a:ext cx="2952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11</xdr:row>
      <xdr:rowOff>38100</xdr:rowOff>
    </xdr:from>
    <xdr:to>
      <xdr:col>0</xdr:col>
      <xdr:colOff>590550</xdr:colOff>
      <xdr:row>13</xdr:row>
      <xdr:rowOff>19050</xdr:rowOff>
    </xdr:to>
    <xdr:pic>
      <xdr:nvPicPr>
        <xdr:cNvPr id="6" name="6 Imagen" descr="Mauricio_Campos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4325" y="2133600"/>
          <a:ext cx="276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8</xdr:row>
      <xdr:rowOff>0</xdr:rowOff>
    </xdr:from>
    <xdr:to>
      <xdr:col>0</xdr:col>
      <xdr:colOff>571500</xdr:colOff>
      <xdr:row>11</xdr:row>
      <xdr:rowOff>9525</xdr:rowOff>
    </xdr:to>
    <xdr:pic>
      <xdr:nvPicPr>
        <xdr:cNvPr id="1" name="4 Imagen" descr="Rodolfo_Marti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44780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23</xdr:row>
      <xdr:rowOff>171450</xdr:rowOff>
    </xdr:from>
    <xdr:to>
      <xdr:col>0</xdr:col>
      <xdr:colOff>533400</xdr:colOff>
      <xdr:row>26</xdr:row>
      <xdr:rowOff>171450</xdr:rowOff>
    </xdr:to>
    <xdr:pic>
      <xdr:nvPicPr>
        <xdr:cNvPr id="2" name="1 Imagen" descr="Ernesto_Sepulved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4476750"/>
          <a:ext cx="438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</xdr:row>
      <xdr:rowOff>28575</xdr:rowOff>
    </xdr:from>
    <xdr:to>
      <xdr:col>0</xdr:col>
      <xdr:colOff>581025</xdr:colOff>
      <xdr:row>7</xdr:row>
      <xdr:rowOff>38100</xdr:rowOff>
    </xdr:to>
    <xdr:pic>
      <xdr:nvPicPr>
        <xdr:cNvPr id="3" name="4 Imagen" descr="Marcelo_Aguilera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" y="714375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19</xdr:row>
      <xdr:rowOff>142875</xdr:rowOff>
    </xdr:from>
    <xdr:to>
      <xdr:col>0</xdr:col>
      <xdr:colOff>561975</xdr:colOff>
      <xdr:row>22</xdr:row>
      <xdr:rowOff>142875</xdr:rowOff>
    </xdr:to>
    <xdr:pic>
      <xdr:nvPicPr>
        <xdr:cNvPr id="4" name="4 Imagen" descr="Jorge_Valenzuela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3686175"/>
          <a:ext cx="438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11</xdr:row>
      <xdr:rowOff>161925</xdr:rowOff>
    </xdr:from>
    <xdr:to>
      <xdr:col>0</xdr:col>
      <xdr:colOff>600075</xdr:colOff>
      <xdr:row>15</xdr:row>
      <xdr:rowOff>0</xdr:rowOff>
    </xdr:to>
    <xdr:pic>
      <xdr:nvPicPr>
        <xdr:cNvPr id="5" name="5 Imagen" descr="Victor_Zavala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2875" y="2181225"/>
          <a:ext cx="457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15</xdr:row>
      <xdr:rowOff>161925</xdr:rowOff>
    </xdr:from>
    <xdr:to>
      <xdr:col>0</xdr:col>
      <xdr:colOff>552450</xdr:colOff>
      <xdr:row>18</xdr:row>
      <xdr:rowOff>133350</xdr:rowOff>
    </xdr:to>
    <xdr:pic>
      <xdr:nvPicPr>
        <xdr:cNvPr id="6" name="6 Imagen" descr="Carlos_Gutierrez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3350" y="2943225"/>
          <a:ext cx="4191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7</xdr:row>
      <xdr:rowOff>152400</xdr:rowOff>
    </xdr:from>
    <xdr:to>
      <xdr:col>0</xdr:col>
      <xdr:colOff>581025</xdr:colOff>
      <xdr:row>10</xdr:row>
      <xdr:rowOff>180975</xdr:rowOff>
    </xdr:to>
    <xdr:pic>
      <xdr:nvPicPr>
        <xdr:cNvPr id="1" name="4 Imagen" descr="Sergio_Roja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409700"/>
          <a:ext cx="457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3</xdr:row>
      <xdr:rowOff>152400</xdr:rowOff>
    </xdr:from>
    <xdr:to>
      <xdr:col>0</xdr:col>
      <xdr:colOff>600075</xdr:colOff>
      <xdr:row>6</xdr:row>
      <xdr:rowOff>180975</xdr:rowOff>
    </xdr:to>
    <xdr:pic>
      <xdr:nvPicPr>
        <xdr:cNvPr id="2" name="4 Imagen" descr="Ricardo_Valdivi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647700"/>
          <a:ext cx="457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20</xdr:row>
      <xdr:rowOff>0</xdr:rowOff>
    </xdr:from>
    <xdr:to>
      <xdr:col>0</xdr:col>
      <xdr:colOff>628650</xdr:colOff>
      <xdr:row>23</xdr:row>
      <xdr:rowOff>66675</xdr:rowOff>
    </xdr:to>
    <xdr:pic>
      <xdr:nvPicPr>
        <xdr:cNvPr id="3" name="4 Imagen" descr="David_Gonzalez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3733800"/>
          <a:ext cx="4857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23</xdr:row>
      <xdr:rowOff>142875</xdr:rowOff>
    </xdr:from>
    <xdr:to>
      <xdr:col>0</xdr:col>
      <xdr:colOff>590550</xdr:colOff>
      <xdr:row>26</xdr:row>
      <xdr:rowOff>180975</xdr:rowOff>
    </xdr:to>
    <xdr:pic>
      <xdr:nvPicPr>
        <xdr:cNvPr id="4" name="5 Imagen" descr="Sergio_Campos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4448175"/>
          <a:ext cx="466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15</xdr:row>
      <xdr:rowOff>171450</xdr:rowOff>
    </xdr:from>
    <xdr:to>
      <xdr:col>0</xdr:col>
      <xdr:colOff>609600</xdr:colOff>
      <xdr:row>19</xdr:row>
      <xdr:rowOff>28575</xdr:rowOff>
    </xdr:to>
    <xdr:pic>
      <xdr:nvPicPr>
        <xdr:cNvPr id="5" name="5 Imagen" descr="Guillermo_Uribe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3350" y="2952750"/>
          <a:ext cx="4762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12</xdr:row>
      <xdr:rowOff>28575</xdr:rowOff>
    </xdr:from>
    <xdr:to>
      <xdr:col>0</xdr:col>
      <xdr:colOff>581025</xdr:colOff>
      <xdr:row>14</xdr:row>
      <xdr:rowOff>142875</xdr:rowOff>
    </xdr:to>
    <xdr:pic>
      <xdr:nvPicPr>
        <xdr:cNvPr id="6" name="6 Imagen" descr="Mauricio_Campos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4775" y="2238375"/>
          <a:ext cx="476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tabSelected="1" zoomScalePageLayoutView="0" workbookViewId="0" topLeftCell="A1">
      <selection activeCell="F23" sqref="F23"/>
    </sheetView>
  </sheetViews>
  <sheetFormatPr defaultColWidth="11.421875" defaultRowHeight="15"/>
  <cols>
    <col min="1" max="1" width="14.7109375" style="2" customWidth="1"/>
    <col min="2" max="2" width="20.421875" style="2" customWidth="1"/>
    <col min="3" max="3" width="12.7109375" style="2" bestFit="1" customWidth="1"/>
    <col min="4" max="5" width="6.00390625" style="2" bestFit="1" customWidth="1"/>
    <col min="6" max="6" width="6.00390625" style="2" customWidth="1"/>
    <col min="7" max="7" width="5.421875" style="2" bestFit="1" customWidth="1"/>
    <col min="8" max="8" width="6.57421875" style="2" customWidth="1"/>
    <col min="9" max="9" width="12.8515625" style="2" customWidth="1"/>
    <col min="10" max="10" width="21.00390625" style="2" customWidth="1"/>
    <col min="11" max="11" width="11.421875" style="2" customWidth="1"/>
    <col min="12" max="13" width="6.00390625" style="2" bestFit="1" customWidth="1"/>
    <col min="14" max="14" width="6.00390625" style="2" customWidth="1"/>
    <col min="15" max="15" width="5.421875" style="2" bestFit="1" customWidth="1"/>
    <col min="16" max="16" width="5.421875" style="2" customWidth="1"/>
    <col min="17" max="17" width="11.8515625" style="7" customWidth="1"/>
    <col min="18" max="16384" width="11.421875" style="2" customWidth="1"/>
  </cols>
  <sheetData>
    <row r="1" ht="15">
      <c r="A1" s="5" t="s">
        <v>2</v>
      </c>
    </row>
    <row r="2" spans="1:4" ht="15">
      <c r="A2" s="3" t="s">
        <v>4</v>
      </c>
      <c r="B2" s="2" t="s">
        <v>35</v>
      </c>
      <c r="C2" s="3" t="s">
        <v>3</v>
      </c>
      <c r="D2" s="2" t="s">
        <v>36</v>
      </c>
    </row>
    <row r="4" spans="1:2" ht="15">
      <c r="A4" s="15" t="s">
        <v>50</v>
      </c>
      <c r="B4" s="4"/>
    </row>
    <row r="5" spans="2:17" s="1" customFormat="1" ht="15">
      <c r="B5" s="5" t="s">
        <v>0</v>
      </c>
      <c r="C5" s="5" t="s">
        <v>1</v>
      </c>
      <c r="D5" s="6" t="s">
        <v>7</v>
      </c>
      <c r="E5" s="6" t="s">
        <v>8</v>
      </c>
      <c r="F5" s="6" t="s">
        <v>19</v>
      </c>
      <c r="G5" s="6" t="s">
        <v>13</v>
      </c>
      <c r="H5" s="13"/>
      <c r="J5" s="5" t="s">
        <v>0</v>
      </c>
      <c r="K5" s="5" t="s">
        <v>1</v>
      </c>
      <c r="L5" s="6" t="s">
        <v>7</v>
      </c>
      <c r="M5" s="6" t="s">
        <v>8</v>
      </c>
      <c r="N5" s="6" t="s">
        <v>19</v>
      </c>
      <c r="O5" s="6" t="s">
        <v>13</v>
      </c>
      <c r="P5" s="21"/>
      <c r="Q5" s="22" t="s">
        <v>16</v>
      </c>
    </row>
    <row r="6" spans="1:17" s="1" customFormat="1" ht="15">
      <c r="A6" s="5"/>
      <c r="B6" s="5"/>
      <c r="C6" s="5"/>
      <c r="D6" s="6"/>
      <c r="E6" s="6"/>
      <c r="F6" s="6"/>
      <c r="H6" s="13"/>
      <c r="J6" s="5"/>
      <c r="K6" s="5"/>
      <c r="L6" s="6"/>
      <c r="M6" s="6"/>
      <c r="N6" s="6"/>
      <c r="P6" s="16"/>
      <c r="Q6" s="23"/>
    </row>
    <row r="7" spans="2:17" ht="15">
      <c r="B7" s="2" t="s">
        <v>14</v>
      </c>
      <c r="C7" s="2" t="s">
        <v>6</v>
      </c>
      <c r="D7" s="7">
        <v>0</v>
      </c>
      <c r="E7" s="7">
        <v>0</v>
      </c>
      <c r="F7" s="7">
        <v>0</v>
      </c>
      <c r="G7" s="7">
        <f>SUM(D7:F7)</f>
        <v>0</v>
      </c>
      <c r="H7" s="14"/>
      <c r="J7" s="2" t="s">
        <v>5</v>
      </c>
      <c r="K7" s="2" t="s">
        <v>6</v>
      </c>
      <c r="L7" s="7">
        <v>11</v>
      </c>
      <c r="M7" s="7">
        <v>11</v>
      </c>
      <c r="N7" s="7">
        <v>5</v>
      </c>
      <c r="O7" s="7">
        <f>SUM(L7:N7)</f>
        <v>27</v>
      </c>
      <c r="P7" s="18"/>
      <c r="Q7" s="24">
        <f>+G7+O7</f>
        <v>27</v>
      </c>
    </row>
    <row r="8" spans="8:17" ht="15">
      <c r="H8" s="14"/>
      <c r="P8" s="17"/>
      <c r="Q8" s="24"/>
    </row>
    <row r="9" spans="2:17" ht="15">
      <c r="B9" s="2" t="s">
        <v>9</v>
      </c>
      <c r="C9" s="9" t="s">
        <v>10</v>
      </c>
      <c r="D9" s="11">
        <v>5</v>
      </c>
      <c r="E9" s="11">
        <v>9</v>
      </c>
      <c r="F9" s="11">
        <v>8</v>
      </c>
      <c r="G9" s="11">
        <f>SUM(D9:F9)</f>
        <v>22</v>
      </c>
      <c r="H9" s="14"/>
      <c r="J9" s="2" t="s">
        <v>34</v>
      </c>
      <c r="K9" s="9" t="s">
        <v>10</v>
      </c>
      <c r="L9" s="11">
        <v>0</v>
      </c>
      <c r="M9" s="11">
        <v>4</v>
      </c>
      <c r="N9" s="11">
        <v>4</v>
      </c>
      <c r="O9" s="11">
        <f>SUM(L9:N9)</f>
        <v>8</v>
      </c>
      <c r="P9" s="19"/>
      <c r="Q9" s="25">
        <f>+G9+O9</f>
        <v>30</v>
      </c>
    </row>
    <row r="10" spans="8:17" ht="15">
      <c r="H10" s="14"/>
      <c r="P10" s="17"/>
      <c r="Q10" s="24"/>
    </row>
    <row r="11" spans="2:17" ht="15">
      <c r="B11" s="2" t="s">
        <v>11</v>
      </c>
      <c r="C11" s="10" t="s">
        <v>12</v>
      </c>
      <c r="D11" s="12">
        <v>0</v>
      </c>
      <c r="E11" s="12">
        <v>0</v>
      </c>
      <c r="F11" s="12">
        <v>0</v>
      </c>
      <c r="G11" s="12">
        <f>SUM(D11:F11)</f>
        <v>0</v>
      </c>
      <c r="H11" s="14"/>
      <c r="J11" s="2" t="s">
        <v>15</v>
      </c>
      <c r="K11" s="10" t="s">
        <v>12</v>
      </c>
      <c r="L11" s="12">
        <v>0</v>
      </c>
      <c r="M11" s="12">
        <v>0</v>
      </c>
      <c r="N11" s="12">
        <v>0</v>
      </c>
      <c r="O11" s="12">
        <f>SUM(L11:N11)</f>
        <v>0</v>
      </c>
      <c r="P11" s="20"/>
      <c r="Q11" s="26">
        <f>+G11+O11</f>
        <v>0</v>
      </c>
    </row>
    <row r="12" spans="8:17" ht="15">
      <c r="H12" s="14"/>
      <c r="P12" s="17"/>
      <c r="Q12" s="24"/>
    </row>
    <row r="13" ht="15"/>
    <row r="14" spans="1:16" ht="15">
      <c r="A14" s="27" t="s">
        <v>17</v>
      </c>
      <c r="C14" s="34" t="s">
        <v>43</v>
      </c>
      <c r="D14" s="34" t="s">
        <v>44</v>
      </c>
      <c r="E14" s="34" t="s">
        <v>45</v>
      </c>
      <c r="F14" s="34" t="s">
        <v>46</v>
      </c>
      <c r="G14" s="34"/>
      <c r="H14" s="34"/>
      <c r="I14" s="34" t="s">
        <v>25</v>
      </c>
      <c r="J14" s="28" t="s">
        <v>47</v>
      </c>
      <c r="L14" s="28"/>
      <c r="P14" s="28"/>
    </row>
    <row r="15" spans="1:15" ht="15">
      <c r="A15" s="8" t="s">
        <v>10</v>
      </c>
      <c r="C15" s="11">
        <v>27</v>
      </c>
      <c r="D15" s="11">
        <v>40</v>
      </c>
      <c r="E15" s="11">
        <v>19</v>
      </c>
      <c r="F15" s="11">
        <v>30</v>
      </c>
      <c r="I15" s="11">
        <f>+C15+D15+E15+F15</f>
        <v>116</v>
      </c>
      <c r="J15" s="1">
        <v>1</v>
      </c>
      <c r="O15" s="1"/>
    </row>
    <row r="16" spans="1:15" ht="15">
      <c r="A16" s="2" t="s">
        <v>6</v>
      </c>
      <c r="C16" s="7">
        <v>15</v>
      </c>
      <c r="D16" s="7">
        <v>11</v>
      </c>
      <c r="E16" s="7">
        <v>22</v>
      </c>
      <c r="F16" s="7">
        <v>27</v>
      </c>
      <c r="I16" s="7">
        <f>+C16+D16+E16+F16</f>
        <v>75</v>
      </c>
      <c r="J16" s="1">
        <v>2</v>
      </c>
      <c r="O16" s="1"/>
    </row>
    <row r="17" spans="1:10" ht="15">
      <c r="A17" s="10" t="s">
        <v>12</v>
      </c>
      <c r="C17" s="12">
        <v>8</v>
      </c>
      <c r="D17" s="12">
        <v>0</v>
      </c>
      <c r="E17" s="12">
        <v>12</v>
      </c>
      <c r="F17" s="12">
        <v>0</v>
      </c>
      <c r="I17" s="12">
        <f>+C17+D17+E17+F17</f>
        <v>20</v>
      </c>
      <c r="J17" s="1">
        <v>3</v>
      </c>
    </row>
    <row r="19" spans="1:16" ht="15">
      <c r="A19" s="27" t="s">
        <v>24</v>
      </c>
      <c r="C19" s="34" t="s">
        <v>43</v>
      </c>
      <c r="D19" s="34" t="s">
        <v>44</v>
      </c>
      <c r="E19" s="34" t="s">
        <v>45</v>
      </c>
      <c r="F19" s="34" t="s">
        <v>46</v>
      </c>
      <c r="G19" s="34"/>
      <c r="H19" s="34"/>
      <c r="I19" s="34" t="s">
        <v>25</v>
      </c>
      <c r="J19" s="28" t="s">
        <v>47</v>
      </c>
      <c r="L19" s="28"/>
      <c r="P19" s="28"/>
    </row>
    <row r="20" spans="1:10" ht="15">
      <c r="A20" s="2" t="s">
        <v>9</v>
      </c>
      <c r="C20" s="7">
        <v>27</v>
      </c>
      <c r="D20" s="7">
        <v>25</v>
      </c>
      <c r="E20" s="7">
        <v>13</v>
      </c>
      <c r="F20" s="7">
        <v>22</v>
      </c>
      <c r="I20" s="7">
        <f aca="true" t="shared" si="0" ref="I20:I25">+C20+D20+E20+F20</f>
        <v>87</v>
      </c>
      <c r="J20" s="1">
        <v>1</v>
      </c>
    </row>
    <row r="21" spans="1:10" ht="15">
      <c r="A21" s="2" t="s">
        <v>5</v>
      </c>
      <c r="C21" s="7">
        <v>15</v>
      </c>
      <c r="D21" s="7">
        <v>0</v>
      </c>
      <c r="E21" s="7">
        <v>14</v>
      </c>
      <c r="F21" s="7">
        <v>27</v>
      </c>
      <c r="I21" s="7">
        <f t="shared" si="0"/>
        <v>56</v>
      </c>
      <c r="J21" s="1">
        <v>2</v>
      </c>
    </row>
    <row r="22" spans="1:10" ht="15">
      <c r="A22" s="2" t="s">
        <v>34</v>
      </c>
      <c r="C22" s="7">
        <v>0</v>
      </c>
      <c r="D22" s="7">
        <v>15</v>
      </c>
      <c r="E22" s="7">
        <v>6</v>
      </c>
      <c r="F22" s="7">
        <v>8</v>
      </c>
      <c r="I22" s="7">
        <f t="shared" si="0"/>
        <v>29</v>
      </c>
      <c r="J22" s="1">
        <v>3</v>
      </c>
    </row>
    <row r="23" spans="1:10" ht="15">
      <c r="A23" s="2" t="s">
        <v>14</v>
      </c>
      <c r="C23" s="7">
        <v>0</v>
      </c>
      <c r="D23" s="7">
        <v>11</v>
      </c>
      <c r="E23" s="7">
        <v>8</v>
      </c>
      <c r="F23" s="7">
        <v>0</v>
      </c>
      <c r="I23" s="7">
        <f t="shared" si="0"/>
        <v>19</v>
      </c>
      <c r="J23" s="1">
        <v>4</v>
      </c>
    </row>
    <row r="24" spans="1:10" ht="15">
      <c r="A24" s="2" t="s">
        <v>15</v>
      </c>
      <c r="C24" s="7">
        <v>8</v>
      </c>
      <c r="D24" s="7">
        <v>0</v>
      </c>
      <c r="E24" s="7">
        <v>4</v>
      </c>
      <c r="F24" s="7">
        <v>0</v>
      </c>
      <c r="I24" s="7">
        <f t="shared" si="0"/>
        <v>12</v>
      </c>
      <c r="J24" s="1">
        <v>5</v>
      </c>
    </row>
    <row r="25" spans="1:10" ht="15">
      <c r="A25" s="2" t="s">
        <v>11</v>
      </c>
      <c r="C25" s="7">
        <v>0</v>
      </c>
      <c r="D25" s="7">
        <v>0</v>
      </c>
      <c r="E25" s="7">
        <v>8</v>
      </c>
      <c r="F25" s="7">
        <v>0</v>
      </c>
      <c r="I25" s="7">
        <f t="shared" si="0"/>
        <v>8</v>
      </c>
      <c r="J25" s="1">
        <v>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landscape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zoomScalePageLayoutView="0" workbookViewId="0" topLeftCell="A1">
      <selection activeCell="F26" sqref="F26"/>
    </sheetView>
  </sheetViews>
  <sheetFormatPr defaultColWidth="11.421875" defaultRowHeight="15"/>
  <cols>
    <col min="1" max="1" width="14.7109375" style="2" customWidth="1"/>
    <col min="2" max="2" width="20.421875" style="2" customWidth="1"/>
    <col min="3" max="3" width="12.7109375" style="2" bestFit="1" customWidth="1"/>
    <col min="4" max="5" width="6.00390625" style="2" bestFit="1" customWidth="1"/>
    <col min="6" max="6" width="5.421875" style="2" bestFit="1" customWidth="1"/>
    <col min="7" max="7" width="6.57421875" style="2" customWidth="1"/>
    <col min="8" max="8" width="4.28125" style="2" customWidth="1"/>
    <col min="9" max="9" width="15.00390625" style="2" customWidth="1"/>
    <col min="10" max="10" width="21.00390625" style="2" customWidth="1"/>
    <col min="11" max="12" width="6.00390625" style="2" bestFit="1" customWidth="1"/>
    <col min="13" max="13" width="5.421875" style="2" bestFit="1" customWidth="1"/>
    <col min="14" max="14" width="5.421875" style="2" customWidth="1"/>
    <col min="15" max="15" width="11.8515625" style="7" customWidth="1"/>
    <col min="16" max="16" width="4.8515625" style="2" customWidth="1"/>
    <col min="17" max="16384" width="11.421875" style="2" customWidth="1"/>
  </cols>
  <sheetData>
    <row r="1" spans="1:17" ht="15">
      <c r="A1" s="5" t="s">
        <v>2</v>
      </c>
      <c r="O1" s="2"/>
      <c r="Q1" s="7"/>
    </row>
    <row r="2" spans="1:17" ht="15">
      <c r="A2" s="3" t="s">
        <v>4</v>
      </c>
      <c r="B2" s="2" t="s">
        <v>35</v>
      </c>
      <c r="C2" s="3" t="s">
        <v>3</v>
      </c>
      <c r="D2" s="2" t="s">
        <v>36</v>
      </c>
      <c r="O2" s="2"/>
      <c r="Q2" s="7"/>
    </row>
    <row r="3" ht="15">
      <c r="B3" s="4"/>
    </row>
    <row r="4" spans="1:2" ht="15">
      <c r="A4" s="15" t="s">
        <v>51</v>
      </c>
      <c r="B4" s="4"/>
    </row>
    <row r="5" spans="2:17" s="1" customFormat="1" ht="15">
      <c r="B5" s="5" t="s">
        <v>0</v>
      </c>
      <c r="C5" s="5" t="s">
        <v>1</v>
      </c>
      <c r="D5" s="6" t="s">
        <v>7</v>
      </c>
      <c r="E5" s="6" t="s">
        <v>8</v>
      </c>
      <c r="F5" s="6" t="s">
        <v>19</v>
      </c>
      <c r="G5" s="6" t="s">
        <v>13</v>
      </c>
      <c r="H5" s="13"/>
      <c r="J5" s="5" t="s">
        <v>0</v>
      </c>
      <c r="K5" s="5" t="s">
        <v>1</v>
      </c>
      <c r="L5" s="6" t="s">
        <v>7</v>
      </c>
      <c r="M5" s="6" t="s">
        <v>8</v>
      </c>
      <c r="N5" s="6" t="s">
        <v>19</v>
      </c>
      <c r="O5" s="6" t="s">
        <v>13</v>
      </c>
      <c r="P5" s="21"/>
      <c r="Q5" s="22" t="s">
        <v>16</v>
      </c>
    </row>
    <row r="6" spans="1:17" s="1" customFormat="1" ht="15">
      <c r="A6" s="5"/>
      <c r="B6" s="5"/>
      <c r="C6" s="5"/>
      <c r="D6" s="6"/>
      <c r="E6" s="6"/>
      <c r="F6" s="6"/>
      <c r="H6" s="13"/>
      <c r="J6" s="5"/>
      <c r="K6" s="5"/>
      <c r="L6" s="6"/>
      <c r="M6" s="6"/>
      <c r="N6" s="6"/>
      <c r="P6" s="16"/>
      <c r="Q6" s="23"/>
    </row>
    <row r="7" spans="8:17" ht="15">
      <c r="H7" s="14"/>
      <c r="O7" s="2"/>
      <c r="P7" s="17"/>
      <c r="Q7" s="24"/>
    </row>
    <row r="8" spans="2:17" ht="15">
      <c r="B8" s="2" t="s">
        <v>18</v>
      </c>
      <c r="C8" s="2" t="s">
        <v>6</v>
      </c>
      <c r="D8" s="7">
        <v>3</v>
      </c>
      <c r="E8" s="7">
        <v>8</v>
      </c>
      <c r="F8" s="7">
        <v>11</v>
      </c>
      <c r="G8" s="7">
        <f>SUM(D8:F8)</f>
        <v>22</v>
      </c>
      <c r="H8" s="14"/>
      <c r="J8" s="2" t="s">
        <v>21</v>
      </c>
      <c r="K8" s="2" t="s">
        <v>6</v>
      </c>
      <c r="L8" s="7">
        <v>0</v>
      </c>
      <c r="M8" s="7">
        <v>0</v>
      </c>
      <c r="N8" s="7">
        <v>0</v>
      </c>
      <c r="O8" s="7">
        <f>SUM(L8:N8)</f>
        <v>0</v>
      </c>
      <c r="P8" s="18"/>
      <c r="Q8" s="24">
        <f>+G8+O8</f>
        <v>22</v>
      </c>
    </row>
    <row r="9" spans="8:17" ht="15">
      <c r="H9" s="14"/>
      <c r="O9" s="2"/>
      <c r="P9" s="17"/>
      <c r="Q9" s="24"/>
    </row>
    <row r="10" spans="2:17" ht="15">
      <c r="B10" s="2" t="s">
        <v>20</v>
      </c>
      <c r="C10" s="9" t="s">
        <v>10</v>
      </c>
      <c r="D10" s="11">
        <v>11</v>
      </c>
      <c r="E10" s="11">
        <v>11</v>
      </c>
      <c r="F10" s="11">
        <v>6</v>
      </c>
      <c r="G10" s="11">
        <f>SUM(D10:F10)</f>
        <v>28</v>
      </c>
      <c r="H10" s="14"/>
      <c r="J10" s="2" t="s">
        <v>22</v>
      </c>
      <c r="K10" s="9" t="s">
        <v>10</v>
      </c>
      <c r="L10" s="11">
        <v>0</v>
      </c>
      <c r="M10" s="11">
        <v>0</v>
      </c>
      <c r="N10" s="11">
        <v>0</v>
      </c>
      <c r="O10" s="11">
        <f>SUM(L10:N10)</f>
        <v>0</v>
      </c>
      <c r="P10" s="19"/>
      <c r="Q10" s="25">
        <f>+G10+O10</f>
        <v>28</v>
      </c>
    </row>
    <row r="11" spans="8:17" ht="15">
      <c r="H11" s="14"/>
      <c r="O11" s="2"/>
      <c r="P11" s="17"/>
      <c r="Q11" s="24"/>
    </row>
    <row r="12" spans="2:17" ht="15">
      <c r="B12" s="2" t="s">
        <v>37</v>
      </c>
      <c r="C12" s="10" t="s">
        <v>12</v>
      </c>
      <c r="D12" s="12">
        <v>0</v>
      </c>
      <c r="E12" s="12">
        <v>0</v>
      </c>
      <c r="F12" s="12">
        <v>0</v>
      </c>
      <c r="G12" s="12">
        <f>SUM(D12:F12)</f>
        <v>0</v>
      </c>
      <c r="H12" s="14"/>
      <c r="J12" s="2" t="s">
        <v>38</v>
      </c>
      <c r="K12" s="10" t="s">
        <v>12</v>
      </c>
      <c r="L12" s="12">
        <v>1</v>
      </c>
      <c r="M12" s="12">
        <v>0</v>
      </c>
      <c r="N12" s="12">
        <v>0</v>
      </c>
      <c r="O12" s="12">
        <f>SUM(L12:N12)</f>
        <v>1</v>
      </c>
      <c r="P12" s="20"/>
      <c r="Q12" s="26">
        <f>+G12+O12</f>
        <v>1</v>
      </c>
    </row>
    <row r="13" spans="8:17" ht="15">
      <c r="H13" s="14"/>
      <c r="O13" s="2"/>
      <c r="P13" s="17"/>
      <c r="Q13" s="24"/>
    </row>
    <row r="14" spans="15:17" ht="15">
      <c r="O14" s="2"/>
      <c r="Q14" s="7"/>
    </row>
    <row r="15" spans="1:17" ht="15">
      <c r="A15" s="27" t="s">
        <v>17</v>
      </c>
      <c r="C15" s="34" t="s">
        <v>39</v>
      </c>
      <c r="D15" s="34" t="s">
        <v>40</v>
      </c>
      <c r="E15" s="34" t="s">
        <v>41</v>
      </c>
      <c r="F15" s="34" t="s">
        <v>42</v>
      </c>
      <c r="G15" s="34"/>
      <c r="H15" s="34"/>
      <c r="I15" s="34" t="s">
        <v>25</v>
      </c>
      <c r="J15" s="28" t="s">
        <v>47</v>
      </c>
      <c r="L15" s="28"/>
      <c r="O15" s="2"/>
      <c r="P15" s="28"/>
      <c r="Q15" s="7"/>
    </row>
    <row r="16" spans="1:17" ht="15">
      <c r="A16" s="10" t="s">
        <v>12</v>
      </c>
      <c r="C16" s="12">
        <v>16</v>
      </c>
      <c r="D16" s="41">
        <v>0</v>
      </c>
      <c r="E16" s="12">
        <v>47</v>
      </c>
      <c r="F16" s="12">
        <v>1</v>
      </c>
      <c r="I16" s="12">
        <f>+C16+D16+E16+F16</f>
        <v>64</v>
      </c>
      <c r="J16" s="1">
        <v>1</v>
      </c>
      <c r="O16" s="1"/>
      <c r="Q16" s="7"/>
    </row>
    <row r="17" spans="1:17" ht="15">
      <c r="A17" s="8" t="s">
        <v>10</v>
      </c>
      <c r="C17" s="11">
        <v>0</v>
      </c>
      <c r="D17" s="11">
        <v>0</v>
      </c>
      <c r="E17" s="11">
        <v>0</v>
      </c>
      <c r="F17" s="11">
        <v>28</v>
      </c>
      <c r="I17" s="11">
        <f>+C17+D17+E17+F17</f>
        <v>28</v>
      </c>
      <c r="J17" s="1">
        <v>2</v>
      </c>
      <c r="O17" s="1"/>
      <c r="Q17" s="7"/>
    </row>
    <row r="18" spans="1:17" ht="15">
      <c r="A18" s="2" t="s">
        <v>6</v>
      </c>
      <c r="C18" s="7">
        <v>3</v>
      </c>
      <c r="D18" s="7">
        <v>0</v>
      </c>
      <c r="E18" s="7">
        <v>0</v>
      </c>
      <c r="F18" s="7">
        <v>22</v>
      </c>
      <c r="I18" s="7">
        <f>+C18+D18+E18+F18</f>
        <v>25</v>
      </c>
      <c r="J18" s="1">
        <v>3</v>
      </c>
      <c r="O18" s="1"/>
      <c r="Q18" s="7"/>
    </row>
    <row r="19" spans="3:6" ht="15">
      <c r="C19" s="7"/>
      <c r="D19" s="7"/>
      <c r="E19" s="7"/>
      <c r="F19" s="7"/>
    </row>
    <row r="20" spans="1:17" ht="15">
      <c r="A20" s="27" t="s">
        <v>24</v>
      </c>
      <c r="C20" s="34" t="s">
        <v>39</v>
      </c>
      <c r="D20" s="34" t="s">
        <v>40</v>
      </c>
      <c r="E20" s="34" t="s">
        <v>41</v>
      </c>
      <c r="F20" s="34" t="s">
        <v>42</v>
      </c>
      <c r="G20" s="34"/>
      <c r="H20" s="34"/>
      <c r="I20" s="34" t="s">
        <v>25</v>
      </c>
      <c r="J20" s="28" t="s">
        <v>47</v>
      </c>
      <c r="L20" s="28"/>
      <c r="O20" s="2"/>
      <c r="P20" s="28"/>
      <c r="Q20" s="7"/>
    </row>
    <row r="21" spans="1:17" ht="15">
      <c r="A21" s="2" t="s">
        <v>37</v>
      </c>
      <c r="C21" s="7">
        <v>11</v>
      </c>
      <c r="D21" s="7">
        <v>0</v>
      </c>
      <c r="E21" s="7">
        <v>33</v>
      </c>
      <c r="F21" s="7">
        <v>0</v>
      </c>
      <c r="I21" s="7">
        <f aca="true" t="shared" si="0" ref="I21:I26">+C21+D21+E21+F21</f>
        <v>44</v>
      </c>
      <c r="J21" s="1">
        <v>1</v>
      </c>
      <c r="O21" s="2"/>
      <c r="Q21" s="7"/>
    </row>
    <row r="22" spans="1:17" ht="15">
      <c r="A22" s="2" t="s">
        <v>20</v>
      </c>
      <c r="C22" s="7">
        <v>0</v>
      </c>
      <c r="D22" s="7">
        <v>0</v>
      </c>
      <c r="E22" s="7">
        <v>0</v>
      </c>
      <c r="F22" s="7">
        <v>28</v>
      </c>
      <c r="I22" s="7">
        <f>+C22+D22+E22+F22</f>
        <v>28</v>
      </c>
      <c r="J22" s="1">
        <v>2</v>
      </c>
      <c r="O22" s="2"/>
      <c r="Q22" s="7"/>
    </row>
    <row r="23" spans="1:17" ht="15">
      <c r="A23" s="2" t="s">
        <v>18</v>
      </c>
      <c r="C23" s="7">
        <v>3</v>
      </c>
      <c r="D23" s="7">
        <v>0</v>
      </c>
      <c r="E23" s="7">
        <v>0</v>
      </c>
      <c r="F23" s="7">
        <v>22</v>
      </c>
      <c r="I23" s="7">
        <f>+C23+D23+E23+F23</f>
        <v>25</v>
      </c>
      <c r="J23" s="1">
        <v>3</v>
      </c>
      <c r="O23" s="2"/>
      <c r="Q23" s="7"/>
    </row>
    <row r="24" spans="1:17" ht="15">
      <c r="A24" s="2" t="s">
        <v>38</v>
      </c>
      <c r="C24" s="7">
        <v>5</v>
      </c>
      <c r="D24" s="7">
        <v>0</v>
      </c>
      <c r="E24" s="7">
        <v>14</v>
      </c>
      <c r="F24" s="7">
        <v>1</v>
      </c>
      <c r="I24" s="7">
        <f t="shared" si="0"/>
        <v>20</v>
      </c>
      <c r="J24" s="1">
        <v>4</v>
      </c>
      <c r="O24" s="2"/>
      <c r="Q24" s="7"/>
    </row>
    <row r="25" spans="1:17" ht="15">
      <c r="A25" s="2" t="s">
        <v>21</v>
      </c>
      <c r="C25" s="7">
        <v>0</v>
      </c>
      <c r="D25" s="7">
        <v>0</v>
      </c>
      <c r="E25" s="7">
        <v>0</v>
      </c>
      <c r="F25" s="7">
        <v>0</v>
      </c>
      <c r="I25" s="7">
        <f t="shared" si="0"/>
        <v>0</v>
      </c>
      <c r="J25" s="1">
        <v>5</v>
      </c>
      <c r="O25" s="2"/>
      <c r="Q25" s="7"/>
    </row>
    <row r="26" spans="1:17" ht="15">
      <c r="A26" s="2" t="s">
        <v>22</v>
      </c>
      <c r="C26" s="7">
        <v>0</v>
      </c>
      <c r="D26" s="7">
        <v>0</v>
      </c>
      <c r="E26" s="7">
        <v>0</v>
      </c>
      <c r="F26" s="7">
        <v>0</v>
      </c>
      <c r="I26" s="7">
        <f t="shared" si="0"/>
        <v>0</v>
      </c>
      <c r="J26" s="1">
        <v>6</v>
      </c>
      <c r="O26" s="2"/>
      <c r="Q26" s="7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landscape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3">
      <selection activeCell="E6" sqref="E6"/>
    </sheetView>
  </sheetViews>
  <sheetFormatPr defaultColWidth="11.421875" defaultRowHeight="15"/>
  <cols>
    <col min="1" max="1" width="11.421875" style="2" customWidth="1"/>
    <col min="2" max="2" width="17.57421875" style="2" customWidth="1"/>
    <col min="3" max="3" width="14.8515625" style="2" bestFit="1" customWidth="1"/>
    <col min="4" max="4" width="14.28125" style="2" bestFit="1" customWidth="1"/>
    <col min="5" max="5" width="16.421875" style="2" bestFit="1" customWidth="1"/>
    <col min="6" max="6" width="20.7109375" style="2" bestFit="1" customWidth="1"/>
    <col min="7" max="7" width="17.421875" style="2" bestFit="1" customWidth="1"/>
    <col min="8" max="8" width="20.28125" style="2" bestFit="1" customWidth="1"/>
    <col min="9" max="9" width="19.421875" style="2" bestFit="1" customWidth="1"/>
    <col min="10" max="10" width="10.140625" style="2" customWidth="1"/>
    <col min="11" max="11" width="12.8515625" style="2" customWidth="1"/>
    <col min="12" max="16384" width="11.421875" style="2" customWidth="1"/>
  </cols>
  <sheetData>
    <row r="1" ht="9" customHeight="1">
      <c r="B1" s="4"/>
    </row>
    <row r="2" spans="1:2" ht="15">
      <c r="A2" s="15" t="s">
        <v>33</v>
      </c>
      <c r="B2" s="3"/>
    </row>
    <row r="3" spans="2:11" s="1" customFormat="1" ht="15">
      <c r="B3" s="5" t="s">
        <v>0</v>
      </c>
      <c r="C3" s="35" t="s">
        <v>26</v>
      </c>
      <c r="D3" s="35" t="s">
        <v>27</v>
      </c>
      <c r="E3" s="35" t="s">
        <v>28</v>
      </c>
      <c r="F3" s="35" t="s">
        <v>29</v>
      </c>
      <c r="G3" s="35" t="s">
        <v>30</v>
      </c>
      <c r="H3" s="35" t="s">
        <v>31</v>
      </c>
      <c r="I3" s="6" t="s">
        <v>32</v>
      </c>
      <c r="J3" s="22" t="s">
        <v>48</v>
      </c>
      <c r="K3" s="22" t="s">
        <v>23</v>
      </c>
    </row>
    <row r="4" spans="1:11" s="1" customFormat="1" ht="15">
      <c r="A4" s="5"/>
      <c r="B4" s="5"/>
      <c r="C4" s="35"/>
      <c r="D4" s="35"/>
      <c r="E4" s="35"/>
      <c r="F4" s="35"/>
      <c r="G4" s="35"/>
      <c r="H4" s="36"/>
      <c r="I4" s="13"/>
      <c r="J4" s="23"/>
      <c r="K4" s="23"/>
    </row>
    <row r="5" spans="3:11" ht="15">
      <c r="C5" s="37"/>
      <c r="D5" s="37"/>
      <c r="E5" s="37"/>
      <c r="F5" s="37"/>
      <c r="G5" s="37"/>
      <c r="H5" s="37"/>
      <c r="I5" s="14"/>
      <c r="J5" s="29"/>
      <c r="K5" s="29"/>
    </row>
    <row r="6" spans="2:11" ht="15">
      <c r="B6" s="2" t="s">
        <v>9</v>
      </c>
      <c r="C6" s="38">
        <v>68</v>
      </c>
      <c r="D6" s="38">
        <v>0</v>
      </c>
      <c r="E6" s="38">
        <f>+'Pareja Colores Grupo Basico'!I20</f>
        <v>87</v>
      </c>
      <c r="F6" s="38"/>
      <c r="G6" s="38"/>
      <c r="H6" s="38"/>
      <c r="I6" s="14"/>
      <c r="J6" s="24">
        <f>SUM(C6:I6)</f>
        <v>155</v>
      </c>
      <c r="K6" s="24">
        <v>1</v>
      </c>
    </row>
    <row r="7" spans="3:11" ht="15">
      <c r="C7" s="37"/>
      <c r="D7" s="37"/>
      <c r="E7" s="37"/>
      <c r="F7" s="37"/>
      <c r="G7" s="37"/>
      <c r="H7" s="37"/>
      <c r="I7" s="14"/>
      <c r="J7" s="29"/>
      <c r="K7" s="24"/>
    </row>
    <row r="8" spans="3:11" ht="15">
      <c r="C8" s="37"/>
      <c r="D8" s="37"/>
      <c r="E8" s="37"/>
      <c r="F8" s="37"/>
      <c r="G8" s="37"/>
      <c r="H8" s="37"/>
      <c r="I8" s="14"/>
      <c r="J8" s="29"/>
      <c r="K8" s="24"/>
    </row>
    <row r="9" spans="3:11" ht="15">
      <c r="C9" s="37"/>
      <c r="D9" s="37"/>
      <c r="E9" s="37"/>
      <c r="F9" s="37"/>
      <c r="G9" s="37"/>
      <c r="H9" s="37"/>
      <c r="I9" s="14"/>
      <c r="J9" s="29"/>
      <c r="K9" s="24"/>
    </row>
    <row r="10" spans="2:11" ht="15">
      <c r="B10" s="2" t="s">
        <v>5</v>
      </c>
      <c r="C10" s="39">
        <v>61</v>
      </c>
      <c r="D10" s="39">
        <v>0</v>
      </c>
      <c r="E10" s="39">
        <f>+'Pareja Colores Grupo Basico'!I21</f>
        <v>56</v>
      </c>
      <c r="F10" s="39"/>
      <c r="G10" s="39"/>
      <c r="H10" s="39"/>
      <c r="I10" s="31"/>
      <c r="J10" s="24">
        <f>SUM(C10:I10)</f>
        <v>117</v>
      </c>
      <c r="K10" s="24">
        <v>2</v>
      </c>
    </row>
    <row r="11" spans="3:11" ht="15">
      <c r="C11" s="40"/>
      <c r="D11" s="40"/>
      <c r="E11" s="40"/>
      <c r="F11" s="40"/>
      <c r="G11" s="40"/>
      <c r="H11" s="40"/>
      <c r="I11" s="31"/>
      <c r="J11" s="42"/>
      <c r="K11" s="24"/>
    </row>
    <row r="12" spans="3:11" ht="15">
      <c r="C12" s="40"/>
      <c r="D12" s="40"/>
      <c r="E12" s="40"/>
      <c r="F12" s="40"/>
      <c r="G12" s="40"/>
      <c r="H12" s="40"/>
      <c r="I12" s="31"/>
      <c r="J12" s="42"/>
      <c r="K12" s="24"/>
    </row>
    <row r="13" spans="3:11" ht="15">
      <c r="C13" s="40"/>
      <c r="D13" s="40"/>
      <c r="E13" s="40"/>
      <c r="F13" s="40"/>
      <c r="G13" s="40"/>
      <c r="H13" s="40"/>
      <c r="I13" s="31"/>
      <c r="J13" s="42"/>
      <c r="K13" s="24"/>
    </row>
    <row r="14" spans="2:11" ht="15">
      <c r="B14" s="2" t="s">
        <v>15</v>
      </c>
      <c r="C14" s="39">
        <v>19</v>
      </c>
      <c r="D14" s="39">
        <v>0</v>
      </c>
      <c r="E14" s="39">
        <f>+'Pareja Colores Grupo Basico'!I24</f>
        <v>12</v>
      </c>
      <c r="F14" s="39"/>
      <c r="G14" s="39"/>
      <c r="H14" s="39"/>
      <c r="I14" s="31"/>
      <c r="J14" s="24">
        <f>SUM(C14:I14)</f>
        <v>31</v>
      </c>
      <c r="K14" s="24">
        <v>3</v>
      </c>
    </row>
    <row r="15" spans="3:11" ht="15">
      <c r="C15" s="39"/>
      <c r="D15" s="39"/>
      <c r="E15" s="40"/>
      <c r="F15" s="40"/>
      <c r="G15" s="40"/>
      <c r="H15" s="40"/>
      <c r="I15" s="31"/>
      <c r="J15" s="42"/>
      <c r="K15" s="24"/>
    </row>
    <row r="16" spans="3:11" ht="15">
      <c r="C16" s="40"/>
      <c r="D16" s="40"/>
      <c r="E16" s="40"/>
      <c r="F16" s="40"/>
      <c r="G16" s="40"/>
      <c r="H16" s="40"/>
      <c r="I16" s="31"/>
      <c r="J16" s="42"/>
      <c r="K16" s="24"/>
    </row>
    <row r="17" spans="3:11" ht="15">
      <c r="C17" s="40"/>
      <c r="D17" s="40"/>
      <c r="E17" s="40"/>
      <c r="F17" s="40"/>
      <c r="G17" s="40"/>
      <c r="H17" s="40"/>
      <c r="I17" s="31"/>
      <c r="J17" s="42"/>
      <c r="K17" s="24"/>
    </row>
    <row r="18" spans="2:11" ht="15">
      <c r="B18" s="2" t="s">
        <v>34</v>
      </c>
      <c r="C18" s="39">
        <v>1</v>
      </c>
      <c r="D18" s="39">
        <v>0</v>
      </c>
      <c r="E18" s="39">
        <f>+'Pareja Colores Grupo Basico'!I22</f>
        <v>29</v>
      </c>
      <c r="F18" s="39"/>
      <c r="G18" s="39"/>
      <c r="H18" s="39"/>
      <c r="I18" s="32"/>
      <c r="J18" s="24">
        <f>SUM(C18:I18)</f>
        <v>30</v>
      </c>
      <c r="K18" s="24">
        <v>4</v>
      </c>
    </row>
    <row r="19" spans="3:11" ht="15">
      <c r="C19" s="40"/>
      <c r="D19" s="40"/>
      <c r="E19" s="40"/>
      <c r="F19" s="40"/>
      <c r="G19" s="40"/>
      <c r="H19" s="40"/>
      <c r="I19" s="33"/>
      <c r="J19" s="42"/>
      <c r="K19" s="24"/>
    </row>
    <row r="20" spans="3:11" ht="15">
      <c r="C20" s="40"/>
      <c r="D20" s="40"/>
      <c r="E20" s="40"/>
      <c r="F20" s="40"/>
      <c r="G20" s="40"/>
      <c r="H20" s="40"/>
      <c r="I20" s="33"/>
      <c r="J20" s="42"/>
      <c r="K20" s="24"/>
    </row>
    <row r="21" spans="3:11" ht="15">
      <c r="C21" s="40"/>
      <c r="D21" s="40"/>
      <c r="E21" s="40"/>
      <c r="F21" s="40"/>
      <c r="G21" s="40"/>
      <c r="H21" s="40"/>
      <c r="I21" s="33"/>
      <c r="J21" s="42"/>
      <c r="K21" s="24"/>
    </row>
    <row r="22" spans="2:11" ht="15">
      <c r="B22" s="2" t="s">
        <v>14</v>
      </c>
      <c r="C22" s="39">
        <v>1</v>
      </c>
      <c r="D22" s="39">
        <v>0</v>
      </c>
      <c r="E22" s="39">
        <f>+'Pareja Colores Grupo Basico'!I23</f>
        <v>19</v>
      </c>
      <c r="F22" s="39"/>
      <c r="G22" s="39"/>
      <c r="H22" s="39"/>
      <c r="I22" s="32"/>
      <c r="J22" s="24">
        <f>SUM(C22:I22)</f>
        <v>20</v>
      </c>
      <c r="K22" s="30">
        <v>5</v>
      </c>
    </row>
    <row r="23" spans="3:11" ht="15">
      <c r="C23" s="40"/>
      <c r="D23" s="40"/>
      <c r="E23" s="40"/>
      <c r="F23" s="40"/>
      <c r="G23" s="40"/>
      <c r="H23" s="40"/>
      <c r="I23" s="33"/>
      <c r="J23" s="42"/>
      <c r="K23" s="30"/>
    </row>
    <row r="24" spans="3:11" ht="15">
      <c r="C24" s="40"/>
      <c r="D24" s="40"/>
      <c r="E24" s="40"/>
      <c r="F24" s="40"/>
      <c r="G24" s="40"/>
      <c r="H24" s="40"/>
      <c r="I24" s="33"/>
      <c r="J24" s="42"/>
      <c r="K24" s="30"/>
    </row>
    <row r="25" spans="3:11" ht="15">
      <c r="C25" s="40"/>
      <c r="D25" s="40"/>
      <c r="E25" s="40"/>
      <c r="F25" s="40"/>
      <c r="G25" s="40"/>
      <c r="H25" s="40"/>
      <c r="I25" s="33"/>
      <c r="J25" s="42"/>
      <c r="K25" s="30"/>
    </row>
    <row r="26" spans="2:11" ht="15">
      <c r="B26" s="2" t="s">
        <v>11</v>
      </c>
      <c r="C26" s="39">
        <v>1</v>
      </c>
      <c r="D26" s="39">
        <v>0</v>
      </c>
      <c r="E26" s="39">
        <f>+'Pareja Colores Grupo Basico'!I25</f>
        <v>8</v>
      </c>
      <c r="F26" s="39"/>
      <c r="G26" s="39"/>
      <c r="H26" s="39"/>
      <c r="I26" s="32"/>
      <c r="J26" s="24">
        <f>SUM(C26:I26)</f>
        <v>9</v>
      </c>
      <c r="K26" s="30">
        <v>6</v>
      </c>
    </row>
    <row r="27" spans="9:11" ht="15">
      <c r="I27" s="17"/>
      <c r="J27" s="17"/>
      <c r="K27" s="18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E26" sqref="E26"/>
    </sheetView>
  </sheetViews>
  <sheetFormatPr defaultColWidth="11.421875" defaultRowHeight="15"/>
  <cols>
    <col min="1" max="1" width="10.28125" style="2" customWidth="1"/>
    <col min="2" max="2" width="15.8515625" style="2" customWidth="1"/>
    <col min="3" max="3" width="14.8515625" style="2" bestFit="1" customWidth="1"/>
    <col min="4" max="4" width="14.28125" style="2" bestFit="1" customWidth="1"/>
    <col min="5" max="5" width="16.421875" style="2" bestFit="1" customWidth="1"/>
    <col min="6" max="6" width="20.7109375" style="2" bestFit="1" customWidth="1"/>
    <col min="7" max="7" width="17.421875" style="2" bestFit="1" customWidth="1"/>
    <col min="8" max="8" width="20.28125" style="2" bestFit="1" customWidth="1"/>
    <col min="9" max="9" width="19.421875" style="2" bestFit="1" customWidth="1"/>
    <col min="10" max="10" width="11.421875" style="2" customWidth="1"/>
    <col min="11" max="11" width="8.00390625" style="2" customWidth="1"/>
    <col min="12" max="16384" width="11.421875" style="2" customWidth="1"/>
  </cols>
  <sheetData>
    <row r="1" ht="9" customHeight="1">
      <c r="B1" s="4"/>
    </row>
    <row r="2" spans="1:2" ht="15">
      <c r="A2" s="15" t="s">
        <v>33</v>
      </c>
      <c r="B2" s="3"/>
    </row>
    <row r="3" spans="2:11" s="1" customFormat="1" ht="15">
      <c r="B3" s="5" t="s">
        <v>0</v>
      </c>
      <c r="C3" s="35" t="s">
        <v>26</v>
      </c>
      <c r="D3" s="35" t="s">
        <v>27</v>
      </c>
      <c r="E3" s="35" t="s">
        <v>28</v>
      </c>
      <c r="F3" s="35" t="s">
        <v>29</v>
      </c>
      <c r="G3" s="35" t="s">
        <v>30</v>
      </c>
      <c r="H3" s="35" t="s">
        <v>31</v>
      </c>
      <c r="I3" s="6" t="s">
        <v>32</v>
      </c>
      <c r="J3" s="22" t="s">
        <v>48</v>
      </c>
      <c r="K3" s="22" t="s">
        <v>23</v>
      </c>
    </row>
    <row r="4" spans="1:11" s="1" customFormat="1" ht="15">
      <c r="A4" s="5"/>
      <c r="B4" s="5"/>
      <c r="C4" s="35"/>
      <c r="D4" s="35"/>
      <c r="E4" s="35"/>
      <c r="F4" s="35"/>
      <c r="G4" s="35"/>
      <c r="H4" s="36"/>
      <c r="I4" s="16"/>
      <c r="J4" s="23"/>
      <c r="K4" s="23"/>
    </row>
    <row r="5" spans="3:11" ht="15">
      <c r="C5" s="37"/>
      <c r="D5" s="37"/>
      <c r="E5" s="37"/>
      <c r="F5" s="37"/>
      <c r="G5" s="37"/>
      <c r="H5" s="37"/>
      <c r="I5" s="17"/>
      <c r="J5" s="29"/>
      <c r="K5" s="29"/>
    </row>
    <row r="6" spans="2:11" ht="15">
      <c r="B6" s="2" t="s">
        <v>20</v>
      </c>
      <c r="C6" s="38">
        <v>134</v>
      </c>
      <c r="D6" s="38">
        <v>0</v>
      </c>
      <c r="E6" s="39">
        <f>+'Pareja Colores Grupo Intermedio'!I22</f>
        <v>28</v>
      </c>
      <c r="F6" s="38"/>
      <c r="G6" s="38"/>
      <c r="H6" s="38"/>
      <c r="I6" s="17"/>
      <c r="J6" s="24">
        <f>SUM(C6:I6)</f>
        <v>162</v>
      </c>
      <c r="K6" s="24">
        <v>1</v>
      </c>
    </row>
    <row r="7" spans="3:11" ht="15">
      <c r="C7" s="37"/>
      <c r="D7" s="37"/>
      <c r="E7" s="37"/>
      <c r="F7" s="37"/>
      <c r="G7" s="37"/>
      <c r="H7" s="37"/>
      <c r="I7" s="17"/>
      <c r="J7" s="29"/>
      <c r="K7" s="24"/>
    </row>
    <row r="8" spans="3:11" ht="15">
      <c r="C8" s="37"/>
      <c r="D8" s="37"/>
      <c r="E8" s="37"/>
      <c r="F8" s="37"/>
      <c r="G8" s="37"/>
      <c r="H8" s="37"/>
      <c r="I8" s="17"/>
      <c r="J8" s="29"/>
      <c r="K8" s="24"/>
    </row>
    <row r="9" spans="3:11" ht="15">
      <c r="C9" s="37"/>
      <c r="D9" s="37"/>
      <c r="E9" s="37"/>
      <c r="F9" s="37"/>
      <c r="G9" s="37"/>
      <c r="H9" s="37"/>
      <c r="I9" s="17"/>
      <c r="J9" s="29"/>
      <c r="K9" s="24"/>
    </row>
    <row r="10" spans="2:11" ht="15">
      <c r="B10" s="2" t="s">
        <v>18</v>
      </c>
      <c r="C10" s="39">
        <v>103</v>
      </c>
      <c r="D10" s="39">
        <v>0</v>
      </c>
      <c r="E10" s="39">
        <f>+'Pareja Colores Grupo Intermedio'!I23</f>
        <v>25</v>
      </c>
      <c r="F10" s="39"/>
      <c r="G10" s="39"/>
      <c r="H10" s="39"/>
      <c r="I10" s="33"/>
      <c r="J10" s="24">
        <f>SUM(C10:I10)</f>
        <v>128</v>
      </c>
      <c r="K10" s="24">
        <v>2</v>
      </c>
    </row>
    <row r="11" spans="3:11" ht="15">
      <c r="C11" s="40"/>
      <c r="D11" s="40"/>
      <c r="E11" s="40"/>
      <c r="F11" s="40"/>
      <c r="G11" s="40"/>
      <c r="H11" s="40"/>
      <c r="I11" s="33"/>
      <c r="J11" s="42"/>
      <c r="K11" s="24"/>
    </row>
    <row r="12" spans="3:11" ht="15">
      <c r="C12" s="40"/>
      <c r="D12" s="40"/>
      <c r="E12" s="40"/>
      <c r="F12" s="40"/>
      <c r="G12" s="40"/>
      <c r="H12" s="40"/>
      <c r="I12" s="33"/>
      <c r="J12" s="42"/>
      <c r="K12" s="24"/>
    </row>
    <row r="13" spans="3:11" ht="15">
      <c r="C13" s="40"/>
      <c r="D13" s="40"/>
      <c r="E13" s="40"/>
      <c r="F13" s="40"/>
      <c r="G13" s="40"/>
      <c r="H13" s="40"/>
      <c r="I13" s="33"/>
      <c r="J13" s="42"/>
      <c r="K13" s="24"/>
    </row>
    <row r="14" spans="2:11" ht="15">
      <c r="B14" s="2" t="s">
        <v>37</v>
      </c>
      <c r="C14" s="39">
        <v>13</v>
      </c>
      <c r="D14" s="39">
        <v>0</v>
      </c>
      <c r="E14" s="39">
        <f>+'Pareja Colores Grupo Intermedio'!I21</f>
        <v>44</v>
      </c>
      <c r="F14" s="39"/>
      <c r="G14" s="39"/>
      <c r="H14" s="39"/>
      <c r="I14" s="33"/>
      <c r="J14" s="24">
        <f>SUM(C14:I14)</f>
        <v>57</v>
      </c>
      <c r="K14" s="24">
        <v>3</v>
      </c>
    </row>
    <row r="15" spans="3:11" ht="15">
      <c r="C15" s="40"/>
      <c r="D15" s="40"/>
      <c r="E15" s="40"/>
      <c r="F15" s="40"/>
      <c r="G15" s="40"/>
      <c r="H15" s="40"/>
      <c r="I15" s="33"/>
      <c r="J15" s="42"/>
      <c r="K15" s="24"/>
    </row>
    <row r="16" spans="3:11" ht="15">
      <c r="C16" s="40"/>
      <c r="D16" s="40"/>
      <c r="E16" s="40"/>
      <c r="F16" s="40"/>
      <c r="G16" s="40"/>
      <c r="H16" s="40"/>
      <c r="I16" s="33"/>
      <c r="J16" s="42"/>
      <c r="K16" s="24"/>
    </row>
    <row r="17" spans="3:11" ht="15">
      <c r="C17" s="40"/>
      <c r="D17" s="40"/>
      <c r="E17" s="40"/>
      <c r="F17" s="40"/>
      <c r="G17" s="40"/>
      <c r="H17" s="40"/>
      <c r="I17" s="33"/>
      <c r="J17" s="42"/>
      <c r="K17" s="24"/>
    </row>
    <row r="18" spans="2:11" ht="15">
      <c r="B18" s="2" t="s">
        <v>38</v>
      </c>
      <c r="C18" s="39">
        <f>+'Pareja Colores Grupo Intermedio'!I18</f>
        <v>25</v>
      </c>
      <c r="D18" s="39">
        <v>0</v>
      </c>
      <c r="E18" s="39">
        <f>+'Pareja Colores Grupo Intermedio'!I24</f>
        <v>20</v>
      </c>
      <c r="F18" s="39"/>
      <c r="G18" s="39"/>
      <c r="H18" s="39"/>
      <c r="I18" s="32"/>
      <c r="J18" s="24">
        <f>SUM(C18:I18)</f>
        <v>45</v>
      </c>
      <c r="K18" s="24">
        <v>4</v>
      </c>
    </row>
    <row r="19" spans="3:11" ht="15">
      <c r="C19" s="40"/>
      <c r="D19" s="40"/>
      <c r="E19" s="40"/>
      <c r="F19" s="40"/>
      <c r="G19" s="40"/>
      <c r="H19" s="40"/>
      <c r="I19" s="33"/>
      <c r="J19" s="42"/>
      <c r="K19" s="24"/>
    </row>
    <row r="20" spans="3:11" ht="15">
      <c r="C20" s="40"/>
      <c r="D20" s="40"/>
      <c r="E20" s="40"/>
      <c r="F20" s="40"/>
      <c r="G20" s="40"/>
      <c r="H20" s="40"/>
      <c r="I20" s="33"/>
      <c r="J20" s="42"/>
      <c r="K20" s="24"/>
    </row>
    <row r="21" spans="3:11" ht="15">
      <c r="C21" s="40"/>
      <c r="D21" s="40"/>
      <c r="E21" s="40"/>
      <c r="F21" s="40"/>
      <c r="G21" s="40"/>
      <c r="H21" s="40"/>
      <c r="I21" s="33"/>
      <c r="J21" s="42"/>
      <c r="K21" s="24"/>
    </row>
    <row r="22" spans="2:11" ht="15">
      <c r="B22" s="2" t="s">
        <v>49</v>
      </c>
      <c r="C22" s="39">
        <v>4</v>
      </c>
      <c r="D22" s="39">
        <v>0</v>
      </c>
      <c r="E22" s="39">
        <f>+'Pareja Colores Grupo Intermedio'!I25</f>
        <v>0</v>
      </c>
      <c r="F22" s="39"/>
      <c r="G22" s="39"/>
      <c r="H22" s="39"/>
      <c r="I22" s="32"/>
      <c r="J22" s="24">
        <f>SUM(C22:I22)</f>
        <v>4</v>
      </c>
      <c r="K22" s="30">
        <v>5</v>
      </c>
    </row>
    <row r="23" spans="3:11" ht="15">
      <c r="C23" s="40"/>
      <c r="D23" s="40"/>
      <c r="E23" s="40"/>
      <c r="F23" s="40"/>
      <c r="G23" s="40"/>
      <c r="H23" s="40"/>
      <c r="I23" s="33"/>
      <c r="J23" s="42"/>
      <c r="K23" s="30"/>
    </row>
    <row r="24" spans="3:11" ht="15">
      <c r="C24" s="40"/>
      <c r="D24" s="40"/>
      <c r="E24" s="40"/>
      <c r="F24" s="40"/>
      <c r="G24" s="40"/>
      <c r="H24" s="40"/>
      <c r="I24" s="33"/>
      <c r="J24" s="42"/>
      <c r="K24" s="30"/>
    </row>
    <row r="25" spans="3:11" ht="15">
      <c r="C25" s="40"/>
      <c r="D25" s="40"/>
      <c r="E25" s="40"/>
      <c r="F25" s="40"/>
      <c r="G25" s="40"/>
      <c r="H25" s="40"/>
      <c r="I25" s="33"/>
      <c r="J25" s="42"/>
      <c r="K25" s="30"/>
    </row>
    <row r="26" spans="2:11" ht="15">
      <c r="B26" s="2" t="s">
        <v>22</v>
      </c>
      <c r="C26" s="39">
        <f>+'Pareja Colores Grupo Intermedio'!I26</f>
        <v>0</v>
      </c>
      <c r="D26" s="39">
        <v>0</v>
      </c>
      <c r="E26" s="39">
        <f>+'Pareja Colores Grupo Intermedio'!I26</f>
        <v>0</v>
      </c>
      <c r="F26" s="39"/>
      <c r="G26" s="39"/>
      <c r="H26" s="39"/>
      <c r="I26" s="32"/>
      <c r="J26" s="24">
        <f>SUM(C26:I26)</f>
        <v>0</v>
      </c>
      <c r="K26" s="30">
        <v>6</v>
      </c>
    </row>
    <row r="27" spans="9:11" ht="15">
      <c r="I27" s="17"/>
      <c r="J27" s="17"/>
      <c r="K27" s="18"/>
    </row>
  </sheetData>
  <sheetProtection/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Alvaro</dc:creator>
  <cp:keywords/>
  <dc:description/>
  <cp:lastModifiedBy>Alvaro</cp:lastModifiedBy>
  <cp:lastPrinted>2012-06-26T19:44:45Z</cp:lastPrinted>
  <dcterms:created xsi:type="dcterms:W3CDTF">2012-06-11T02:00:25Z</dcterms:created>
  <dcterms:modified xsi:type="dcterms:W3CDTF">2012-09-03T03:48:24Z</dcterms:modified>
  <cp:category/>
  <cp:version/>
  <cp:contentType/>
  <cp:contentStatus/>
</cp:coreProperties>
</file>